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Lenovo\Dropbox\2026\"/>
    </mc:Choice>
  </mc:AlternateContent>
  <xr:revisionPtr revIDLastSave="0" documentId="8_{21B5DA42-1ADF-4154-BAEF-20CBA8C48E19}" xr6:coauthVersionLast="47" xr6:coauthVersionMax="47" xr10:uidLastSave="{00000000-0000-0000-0000-000000000000}"/>
  <bookViews>
    <workbookView xWindow="-108" yWindow="-108" windowWidth="23256" windowHeight="12456" xr2:uid="{00000000-000D-0000-FFFF-FFFF00000000}"/>
  </bookViews>
  <sheets>
    <sheet name="Hoja1" sheetId="1" r:id="rId1"/>
    <sheet name="Hoja2" sheetId="2" state="hidden" r:id="rId2"/>
  </sheets>
  <definedNames>
    <definedName name="_xlnm.Print_Area" localSheetId="0">Hoja1!$B$5:$K$52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6" i="1" l="1"/>
  <c r="F51" i="1"/>
  <c r="G51" i="1"/>
  <c r="G34" i="1" s="1"/>
  <c r="E51" i="1"/>
  <c r="D51" i="1"/>
  <c r="G38" i="1"/>
  <c r="F38" i="1"/>
  <c r="E38" i="1"/>
  <c r="D38" i="1"/>
  <c r="G31" i="1"/>
  <c r="F31" i="1"/>
  <c r="E31" i="1"/>
  <c r="D31" i="1"/>
  <c r="G35" i="1" l="1"/>
  <c r="G25" i="1" s="1"/>
  <c r="D35" i="1"/>
  <c r="D25" i="1" s="1"/>
  <c r="D34" i="1"/>
  <c r="F35" i="1"/>
  <c r="F25" i="1" s="1"/>
  <c r="F34" i="1"/>
  <c r="E35" i="1"/>
  <c r="E25" i="1" s="1"/>
  <c r="E34" i="1"/>
  <c r="G36" i="1"/>
  <c r="G27" i="1" s="1"/>
  <c r="G28" i="1" s="1"/>
  <c r="E36" i="1" l="1"/>
  <c r="E27" i="1" s="1"/>
  <c r="E28" i="1" s="1"/>
  <c r="D36" i="1"/>
  <c r="D27" i="1" s="1"/>
  <c r="D28" i="1" s="1"/>
  <c r="F36" i="1"/>
  <c r="F27" i="1" s="1"/>
  <c r="F28" i="1" s="1"/>
  <c r="I38" i="1"/>
  <c r="H38" i="1"/>
  <c r="C38" i="1"/>
  <c r="I31" i="1"/>
  <c r="H31" i="1"/>
  <c r="C31" i="1"/>
  <c r="B27" i="1" l="1"/>
  <c r="J40" i="1"/>
  <c r="J41" i="1"/>
  <c r="J42" i="1"/>
  <c r="J43" i="1"/>
  <c r="J44" i="1"/>
  <c r="J45" i="1"/>
  <c r="J46" i="1"/>
  <c r="J47" i="1"/>
  <c r="J48" i="1"/>
  <c r="J49" i="1"/>
  <c r="J50" i="1"/>
  <c r="J39" i="1"/>
  <c r="J32" i="1"/>
  <c r="B35" i="1"/>
  <c r="B25" i="1" s="1"/>
  <c r="H51" i="1"/>
  <c r="I51" i="1"/>
  <c r="C51" i="1"/>
  <c r="J33" i="1" l="1"/>
  <c r="J51" i="1"/>
  <c r="J35" i="1" s="1"/>
  <c r="J25" i="1" s="1"/>
  <c r="I35" i="1"/>
  <c r="I25" i="1" s="1"/>
  <c r="I34" i="1"/>
  <c r="I36" i="1" s="1"/>
  <c r="I27" i="1" s="1"/>
  <c r="H35" i="1"/>
  <c r="H25" i="1" s="1"/>
  <c r="H34" i="1"/>
  <c r="C35" i="1"/>
  <c r="C25" i="1" s="1"/>
  <c r="H36" i="1" l="1"/>
  <c r="H27" i="1" s="1"/>
  <c r="H28" i="1" s="1"/>
  <c r="I28" i="1"/>
  <c r="J34" i="1"/>
  <c r="J36" i="1" s="1"/>
  <c r="C34" i="1"/>
  <c r="C36" i="1" s="1"/>
  <c r="C27" i="1" s="1"/>
  <c r="C28" i="1" s="1"/>
  <c r="J27" i="1" l="1"/>
  <c r="J28" i="1" s="1"/>
  <c r="H6" i="2" s="1"/>
  <c r="H5" i="2" s="1"/>
</calcChain>
</file>

<file path=xl/sharedStrings.xml><?xml version="1.0" encoding="utf-8"?>
<sst xmlns="http://schemas.openxmlformats.org/spreadsheetml/2006/main" count="33" uniqueCount="30">
  <si>
    <t>Capacitación</t>
  </si>
  <si>
    <t>Uniformes</t>
  </si>
  <si>
    <t>Remanente social</t>
  </si>
  <si>
    <t>Utilidad neta después de impuestos</t>
  </si>
  <si>
    <t>Ingresos</t>
  </si>
  <si>
    <t>Egresos</t>
  </si>
  <si>
    <t>Total de gastos a favor del personal</t>
  </si>
  <si>
    <t>Prestaciones</t>
  </si>
  <si>
    <t>Honorarios profesionales</t>
  </si>
  <si>
    <t>Comedor</t>
  </si>
  <si>
    <t>Casilleros</t>
  </si>
  <si>
    <t>Baños</t>
  </si>
  <si>
    <t>Descuentos en la compra de productos o servicios que beneficien al personal</t>
  </si>
  <si>
    <t>Inversiones para mejorar la seguridad del personal</t>
  </si>
  <si>
    <t>Otros gastos similares a favor del personal</t>
  </si>
  <si>
    <t>Sueldos o salarios</t>
  </si>
  <si>
    <t>Impuestos relacionados con el pago de sueldos o salarios y honorarios profesionales</t>
  </si>
  <si>
    <t>Promedio</t>
  </si>
  <si>
    <t>Gastos a favor del personal (no se incluye la participación de los trabajadores en las utilidades)</t>
  </si>
  <si>
    <t>Participación de los trabajadores en las utilidades</t>
  </si>
  <si>
    <t>Cálculo del Balance Trabajo y Capital</t>
  </si>
  <si>
    <t>Cálculo del Remanente Social</t>
  </si>
  <si>
    <t>Balance Trabajo y Capital</t>
  </si>
  <si>
    <t>Trabajo</t>
  </si>
  <si>
    <t>Capital</t>
  </si>
  <si>
    <t>Guía de apoyo. Requisito 6.</t>
  </si>
  <si>
    <t xml:space="preserve"> </t>
  </si>
  <si>
    <t>Celdas que se pueden modificar &gt;&gt;&gt;&gt;</t>
  </si>
  <si>
    <t>El Balance Trabajo y Capital valora lo que se destina, de lo que esta disponible (Remanente Social), al trabajo y al capital. Esta fórmula esta  basada en el principio de la prioridad del Trabajo sobre el Capital. Este es una de las variables del programa de justicia salarial de las empresas, de acuerdo con la Norma CRESE 2020.</t>
  </si>
  <si>
    <t>Norma CRESE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</si>
</sst>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_ ;\-0\ "/>
  </numFmts>
  <fonts count="9" x14ac:knownFonts="1">
    <font>
      <sz val="11"/>
      <color theme="1"/>
      <name val="Calibri"/>
      <family val="2"/>
      <scheme val="minor"/>
    </font>
    <font>
      <sz val="11"/>
      <color theme="1"/>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12"/>
      <color theme="0"/>
      <name val="Calibri"/>
      <family val="2"/>
      <scheme val="minor"/>
    </font>
    <font>
      <b/>
      <sz val="12"/>
      <color rgb="FF002060"/>
      <name val="Calibri"/>
      <family val="2"/>
      <scheme val="minor"/>
    </font>
    <font>
      <sz val="12"/>
      <color rgb="FFC00000"/>
      <name val="Calibri"/>
      <family val="2"/>
      <scheme val="minor"/>
    </font>
    <font>
      <b/>
      <sz val="12"/>
      <color rgb="FFFF0000"/>
      <name val="Calibri"/>
      <family val="2"/>
      <scheme val="minor"/>
    </font>
  </fonts>
  <fills count="5">
    <fill>
      <patternFill patternType="none"/>
    </fill>
    <fill>
      <patternFill patternType="gray125"/>
    </fill>
    <fill>
      <patternFill patternType="solid">
        <fgColor rgb="FF002060"/>
        <bgColor indexed="64"/>
      </patternFill>
    </fill>
    <fill>
      <patternFill patternType="solid">
        <fgColor theme="8" tint="-0.249977111117893"/>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9">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5" fillId="0" borderId="0" xfId="0" applyFont="1" applyAlignment="1">
      <alignment vertical="center" wrapText="1"/>
    </xf>
    <xf numFmtId="164" fontId="2" fillId="0" borderId="0" xfId="1" applyNumberFormat="1" applyFont="1" applyFill="1" applyAlignment="1">
      <alignment horizontal="right" vertical="center" wrapText="1"/>
    </xf>
    <xf numFmtId="0" fontId="5" fillId="2" borderId="1" xfId="0" applyFont="1" applyFill="1" applyBorder="1" applyAlignment="1">
      <alignment vertical="center" wrapText="1"/>
    </xf>
    <xf numFmtId="164" fontId="2" fillId="0" borderId="2" xfId="1" applyNumberFormat="1" applyFont="1" applyBorder="1" applyAlignment="1">
      <alignment horizontal="right" vertical="center" wrapText="1"/>
    </xf>
    <xf numFmtId="164" fontId="4" fillId="0" borderId="3" xfId="1" applyNumberFormat="1" applyFont="1" applyFill="1" applyBorder="1" applyAlignment="1">
      <alignment horizontal="right" vertical="center" wrapText="1"/>
    </xf>
    <xf numFmtId="164" fontId="2" fillId="0" borderId="0" xfId="1" applyNumberFormat="1" applyFont="1" applyAlignment="1">
      <alignment vertical="center"/>
    </xf>
    <xf numFmtId="0" fontId="5" fillId="2" borderId="2" xfId="0" applyFont="1" applyFill="1" applyBorder="1" applyAlignment="1">
      <alignmen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3" fillId="2" borderId="3" xfId="0" applyFont="1" applyFill="1" applyBorder="1" applyAlignment="1">
      <alignment vertical="center" wrapText="1"/>
    </xf>
    <xf numFmtId="0" fontId="5" fillId="2" borderId="1" xfId="0" applyFont="1" applyFill="1" applyBorder="1" applyAlignment="1">
      <alignment vertical="center"/>
    </xf>
    <xf numFmtId="164" fontId="4" fillId="0" borderId="3" xfId="1" applyNumberFormat="1" applyFont="1" applyBorder="1" applyAlignment="1">
      <alignment horizontal="right" vertical="center" wrapText="1"/>
    </xf>
    <xf numFmtId="0" fontId="5" fillId="2" borderId="2" xfId="0" applyFont="1" applyFill="1" applyBorder="1" applyAlignment="1">
      <alignment vertical="center"/>
    </xf>
    <xf numFmtId="0" fontId="3" fillId="2" borderId="3" xfId="0" applyFont="1" applyFill="1" applyBorder="1" applyAlignment="1">
      <alignment vertical="center"/>
    </xf>
    <xf numFmtId="43" fontId="4" fillId="0" borderId="3" xfId="1" applyFont="1" applyBorder="1" applyAlignment="1">
      <alignment vertical="center"/>
    </xf>
    <xf numFmtId="164" fontId="2" fillId="0" borderId="6" xfId="1" applyNumberFormat="1" applyFont="1" applyBorder="1" applyAlignment="1">
      <alignment vertical="center"/>
    </xf>
    <xf numFmtId="164" fontId="2" fillId="0" borderId="7" xfId="1" applyNumberFormat="1" applyFont="1" applyBorder="1" applyAlignment="1">
      <alignment vertical="center"/>
    </xf>
    <xf numFmtId="0" fontId="5" fillId="2" borderId="5" xfId="0" applyFont="1" applyFill="1" applyBorder="1" applyAlignment="1">
      <alignment vertical="center" wrapText="1"/>
    </xf>
    <xf numFmtId="165" fontId="5" fillId="2" borderId="6" xfId="1" applyNumberFormat="1" applyFont="1" applyFill="1" applyBorder="1" applyAlignment="1">
      <alignment horizontal="center" vertical="center" wrapText="1"/>
    </xf>
    <xf numFmtId="164" fontId="2" fillId="0" borderId="3" xfId="1" applyNumberFormat="1" applyFont="1" applyBorder="1" applyAlignment="1">
      <alignment horizontal="right" vertical="center" wrapText="1"/>
    </xf>
    <xf numFmtId="0" fontId="5" fillId="2" borderId="17" xfId="0" applyFont="1" applyFill="1" applyBorder="1" applyAlignment="1">
      <alignment vertical="center" wrapText="1"/>
    </xf>
    <xf numFmtId="164" fontId="2" fillId="4" borderId="8" xfId="1" applyNumberFormat="1" applyFont="1" applyFill="1" applyBorder="1" applyAlignment="1" applyProtection="1">
      <alignment vertical="center"/>
      <protection locked="0"/>
    </xf>
    <xf numFmtId="164" fontId="2" fillId="4" borderId="9" xfId="1" applyNumberFormat="1" applyFont="1" applyFill="1" applyBorder="1" applyAlignment="1" applyProtection="1">
      <alignment vertical="center"/>
      <protection locked="0"/>
    </xf>
    <xf numFmtId="164" fontId="2" fillId="4" borderId="10" xfId="1" applyNumberFormat="1" applyFont="1" applyFill="1" applyBorder="1" applyAlignment="1" applyProtection="1">
      <alignment vertical="center"/>
      <protection locked="0"/>
    </xf>
    <xf numFmtId="164" fontId="2" fillId="4" borderId="11" xfId="1" applyNumberFormat="1" applyFont="1" applyFill="1" applyBorder="1" applyAlignment="1" applyProtection="1">
      <alignment horizontal="right" vertical="center" wrapText="1"/>
      <protection locked="0"/>
    </xf>
    <xf numFmtId="164" fontId="2" fillId="4" borderId="12" xfId="1" applyNumberFormat="1" applyFont="1" applyFill="1" applyBorder="1" applyAlignment="1" applyProtection="1">
      <alignment horizontal="right" vertical="center" wrapText="1"/>
      <protection locked="0"/>
    </xf>
    <xf numFmtId="164" fontId="2" fillId="4" borderId="13" xfId="1" applyNumberFormat="1" applyFont="1" applyFill="1" applyBorder="1" applyAlignment="1" applyProtection="1">
      <alignment horizontal="right" vertical="center" wrapText="1"/>
      <protection locked="0"/>
    </xf>
    <xf numFmtId="164" fontId="2" fillId="4" borderId="14" xfId="1" applyNumberFormat="1" applyFont="1" applyFill="1" applyBorder="1" applyAlignment="1" applyProtection="1">
      <alignment horizontal="right" vertical="center" wrapText="1"/>
      <protection locked="0"/>
    </xf>
    <xf numFmtId="164" fontId="2" fillId="4" borderId="15" xfId="1" applyNumberFormat="1" applyFont="1" applyFill="1" applyBorder="1" applyAlignment="1" applyProtection="1">
      <alignment horizontal="right" vertical="center" wrapText="1"/>
      <protection locked="0"/>
    </xf>
    <xf numFmtId="164" fontId="2" fillId="4" borderId="16" xfId="1" applyNumberFormat="1" applyFont="1" applyFill="1" applyBorder="1" applyAlignment="1" applyProtection="1">
      <alignment horizontal="right" vertical="center" wrapText="1"/>
      <protection locked="0"/>
    </xf>
    <xf numFmtId="164" fontId="2" fillId="4" borderId="18" xfId="1" applyNumberFormat="1" applyFont="1" applyFill="1" applyBorder="1" applyAlignment="1" applyProtection="1">
      <alignment horizontal="right" vertical="center" wrapText="1"/>
      <protection locked="0"/>
    </xf>
    <xf numFmtId="164" fontId="2" fillId="4" borderId="1" xfId="1" applyNumberFormat="1" applyFont="1" applyFill="1" applyBorder="1" applyAlignment="1" applyProtection="1">
      <alignment horizontal="right" vertical="center" wrapText="1"/>
      <protection locked="0"/>
    </xf>
    <xf numFmtId="164" fontId="2" fillId="4" borderId="19" xfId="1" applyNumberFormat="1" applyFont="1" applyFill="1" applyBorder="1" applyAlignment="1" applyProtection="1">
      <alignment horizontal="right" vertical="center" wrapText="1"/>
      <protection locked="0"/>
    </xf>
    <xf numFmtId="0" fontId="2" fillId="4" borderId="4" xfId="0" applyFont="1" applyFill="1" applyBorder="1" applyAlignment="1">
      <alignment vertical="center"/>
    </xf>
    <xf numFmtId="0" fontId="3" fillId="3" borderId="5" xfId="0" applyFont="1" applyFill="1" applyBorder="1" applyAlignment="1">
      <alignment horizontal="left" vertical="center" wrapText="1"/>
    </xf>
    <xf numFmtId="165" fontId="5" fillId="2" borderId="20" xfId="1" applyNumberFormat="1" applyFont="1" applyFill="1" applyBorder="1" applyAlignment="1">
      <alignment horizontal="center" vertical="center" wrapText="1"/>
    </xf>
    <xf numFmtId="164" fontId="2" fillId="0" borderId="21" xfId="1" applyNumberFormat="1" applyFont="1" applyBorder="1" applyAlignment="1">
      <alignment vertical="center"/>
    </xf>
    <xf numFmtId="165" fontId="6" fillId="4" borderId="9" xfId="1" applyNumberFormat="1" applyFont="1" applyFill="1" applyBorder="1" applyAlignment="1" applyProtection="1">
      <alignment horizontal="center" vertical="center" wrapText="1"/>
      <protection locked="0"/>
    </xf>
    <xf numFmtId="165" fontId="6" fillId="4" borderId="10" xfId="1" applyNumberFormat="1"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7" fillId="0" borderId="0" xfId="0" applyFont="1" applyAlignment="1">
      <alignment vertical="center"/>
    </xf>
    <xf numFmtId="9" fontId="0" fillId="0" borderId="0" xfId="2" applyFont="1"/>
    <xf numFmtId="0" fontId="8" fillId="0" borderId="0" xfId="0" applyFont="1" applyAlignment="1">
      <alignment vertical="center"/>
    </xf>
    <xf numFmtId="0" fontId="8" fillId="0" borderId="0" xfId="0" applyFont="1" applyAlignment="1">
      <alignment horizontal="center" vertical="center"/>
    </xf>
    <xf numFmtId="0" fontId="2" fillId="0" borderId="0" xfId="0" applyFont="1" applyAlignment="1">
      <alignment horizontal="left" vertical="center" wrapText="1"/>
    </xf>
    <xf numFmtId="0" fontId="4" fillId="0" borderId="0" xfId="0" applyFont="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043063764350056"/>
          <c:y val="3.8944707557311796E-2"/>
          <c:w val="0.33358939779408259"/>
          <c:h val="0.87683034412365124"/>
        </c:manualLayout>
      </c:layout>
      <c:pieChart>
        <c:varyColors val="1"/>
        <c:ser>
          <c:idx val="0"/>
          <c:order val="0"/>
          <c:spPr>
            <a:solidFill>
              <a:schemeClr val="accent6">
                <a:lumMod val="40000"/>
                <a:lumOff val="60000"/>
              </a:schemeClr>
            </a:solidFill>
          </c:spPr>
          <c:explosion val="5"/>
          <c:dPt>
            <c:idx val="0"/>
            <c:bubble3D val="0"/>
            <c:spPr>
              <a:solidFill>
                <a:srgbClr val="00206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6B08-427E-8734-D3E4267A84B5}"/>
              </c:ext>
            </c:extLst>
          </c:dPt>
          <c:dPt>
            <c:idx val="1"/>
            <c:bubble3D val="0"/>
            <c:spPr>
              <a:solidFill>
                <a:srgbClr val="92D05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6B08-427E-8734-D3E4267A84B5}"/>
              </c:ext>
            </c:extLst>
          </c:dPt>
          <c:dLbls>
            <c:dLbl>
              <c:idx val="0"/>
              <c:layout>
                <c:manualLayout>
                  <c:x val="-9.5980835614161084E-3"/>
                  <c:y val="0.14399999999999999"/>
                </c:manualLayout>
              </c:layout>
              <c:tx>
                <c:strRef>
                  <c:f>Hoja2!$H$5</c:f>
                  <c:strCache>
                    <c:ptCount val="1"/>
                    <c:pt idx="0">
                      <c:v>#¡DIV/0!</c:v>
                    </c:pt>
                  </c:strCache>
                </c:strRef>
              </c:tx>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rgbClr val="FF0000"/>
                      </a:solidFill>
                      <a:latin typeface="+mn-lt"/>
                      <a:ea typeface="+mn-ea"/>
                      <a:cs typeface="+mn-cs"/>
                    </a:defRPr>
                  </a:pPr>
                  <a:endParaRPr lang="es-ES"/>
                </a:p>
              </c:txPr>
              <c:dLblPos val="bestFit"/>
              <c:showLegendKey val="0"/>
              <c:showVal val="0"/>
              <c:showCatName val="0"/>
              <c:showSerName val="0"/>
              <c:showPercent val="1"/>
              <c:showBubbleSize val="0"/>
              <c:extLst>
                <c:ext xmlns:c15="http://schemas.microsoft.com/office/drawing/2012/chart" uri="{CE6537A1-D6FC-4f65-9D91-7224C49458BB}">
                  <c15:dlblFieldTable>
                    <c15:dlblFTEntry>
                      <c15:txfldGUID>{64E352EA-FEBA-4C10-BB32-0995FA435AAF}</c15:txfldGUID>
                      <c15:f>Hoja2!$H$5</c15:f>
                      <c15:dlblFieldTableCache>
                        <c:ptCount val="1"/>
                        <c:pt idx="0">
                          <c:v>#¡DIV/0!</c:v>
                        </c:pt>
                      </c15:dlblFieldTableCache>
                    </c15:dlblFTEntry>
                  </c15:dlblFieldTable>
                  <c15:showDataLabelsRange val="0"/>
                </c:ext>
                <c:ext xmlns:c16="http://schemas.microsoft.com/office/drawing/2014/chart" uri="{C3380CC4-5D6E-409C-BE32-E72D297353CC}">
                  <c16:uniqueId val="{00000001-6B08-427E-8734-D3E4267A84B5}"/>
                </c:ext>
              </c:extLst>
            </c:dLbl>
            <c:dLbl>
              <c:idx val="1"/>
              <c:layout>
                <c:manualLayout>
                  <c:x val="-1.7394005343601922E-2"/>
                  <c:y val="-0.16"/>
                </c:manualLayout>
              </c:layout>
              <c:tx>
                <c:strRef>
                  <c:f>Hoja2!$H$6</c:f>
                  <c:strCache>
                    <c:ptCount val="1"/>
                    <c:pt idx="0">
                      <c:v>#¡DIV/0!</c:v>
                    </c:pt>
                  </c:strCache>
                </c:strRef>
              </c:tx>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ysClr val="windowText" lastClr="000000"/>
                      </a:solidFill>
                      <a:latin typeface="+mn-lt"/>
                      <a:ea typeface="+mn-ea"/>
                      <a:cs typeface="+mn-cs"/>
                    </a:defRPr>
                  </a:pPr>
                  <a:endParaRPr lang="es-ES"/>
                </a:p>
              </c:txPr>
              <c:dLblPos val="bestFit"/>
              <c:showLegendKey val="0"/>
              <c:showVal val="0"/>
              <c:showCatName val="0"/>
              <c:showSerName val="0"/>
              <c:showPercent val="1"/>
              <c:showBubbleSize val="0"/>
              <c:extLst>
                <c:ext xmlns:c15="http://schemas.microsoft.com/office/drawing/2012/chart" uri="{CE6537A1-D6FC-4f65-9D91-7224C49458BB}">
                  <c15:dlblFieldTable>
                    <c15:dlblFTEntry>
                      <c15:txfldGUID>{699324F5-C4B3-45B9-A91D-B23FDE796BBF}</c15:txfldGUID>
                      <c15:f>Hoja2!$H$6</c15:f>
                      <c15:dlblFieldTableCache>
                        <c:ptCount val="1"/>
                        <c:pt idx="0">
                          <c:v>#¡DIV/0!</c:v>
                        </c:pt>
                      </c15:dlblFieldTableCache>
                    </c15:dlblFTEntry>
                  </c15:dlblFieldTable>
                  <c15:showDataLabelsRange val="0"/>
                </c:ext>
                <c:ext xmlns:c16="http://schemas.microsoft.com/office/drawing/2014/chart" uri="{C3380CC4-5D6E-409C-BE32-E72D297353CC}">
                  <c16:uniqueId val="{00000003-6B08-427E-8734-D3E4267A84B5}"/>
                </c:ext>
              </c:extLst>
            </c:dLbl>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Hoja2!$G$5:$G$6</c:f>
              <c:strCache>
                <c:ptCount val="2"/>
                <c:pt idx="0">
                  <c:v>Capital</c:v>
                </c:pt>
                <c:pt idx="1">
                  <c:v>Trabajo</c:v>
                </c:pt>
              </c:strCache>
            </c:strRef>
          </c:cat>
          <c:val>
            <c:numRef>
              <c:f>Hoja2!$H$5:$H$6</c:f>
              <c:numCache>
                <c:formatCode>0%</c:formatCode>
                <c:ptCount val="2"/>
                <c:pt idx="0">
                  <c:v>0</c:v>
                </c:pt>
                <c:pt idx="1">
                  <c:v>0</c:v>
                </c:pt>
              </c:numCache>
            </c:numRef>
          </c:val>
          <c:extLst>
            <c:ext xmlns:c16="http://schemas.microsoft.com/office/drawing/2014/chart" uri="{C3380CC4-5D6E-409C-BE32-E72D297353CC}">
              <c16:uniqueId val="{00000004-6B08-427E-8734-D3E4267A84B5}"/>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5.1920385839354995E-2"/>
          <c:y val="0.12602708661417317"/>
          <c:w val="0.28228725496506396"/>
          <c:h val="0.15495196128006936"/>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solidFill>
        <a:srgbClr val="002060"/>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9</xdr:row>
      <xdr:rowOff>123825</xdr:rowOff>
    </xdr:from>
    <xdr:to>
      <xdr:col>10</xdr:col>
      <xdr:colOff>0</xdr:colOff>
      <xdr:row>21</xdr:row>
      <xdr:rowOff>104775</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55"/>
  <sheetViews>
    <sheetView tabSelected="1" topLeftCell="A32" zoomScale="70" zoomScaleNormal="70" workbookViewId="0">
      <selection activeCell="A39" sqref="A39"/>
    </sheetView>
  </sheetViews>
  <sheetFormatPr baseColWidth="10" defaultColWidth="11.44140625" defaultRowHeight="15.6" x14ac:dyDescent="0.3"/>
  <cols>
    <col min="1" max="1" width="45.88671875" style="1" customWidth="1"/>
    <col min="2" max="2" width="35.88671875" style="1" customWidth="1"/>
    <col min="3" max="3" width="15.6640625" style="1" bestFit="1" customWidth="1"/>
    <col min="4" max="7" width="15.6640625" style="1" customWidth="1"/>
    <col min="8" max="10" width="15.5546875" style="1" bestFit="1" customWidth="1"/>
    <col min="11" max="11" width="1.44140625" style="1" customWidth="1"/>
    <col min="12" max="12" width="11.44140625" style="1"/>
    <col min="13" max="13" width="31.109375" style="1" bestFit="1" customWidth="1"/>
    <col min="14" max="16" width="0" style="1" hidden="1" customWidth="1"/>
    <col min="17" max="16384" width="11.44140625" style="1"/>
  </cols>
  <sheetData>
    <row r="2" spans="2:10" ht="16.2" thickBot="1" x14ac:dyDescent="0.35"/>
    <row r="3" spans="2:10" ht="16.2" thickBot="1" x14ac:dyDescent="0.35">
      <c r="B3" s="43" t="s">
        <v>27</v>
      </c>
      <c r="C3" s="36"/>
    </row>
    <row r="4" spans="2:10" x14ac:dyDescent="0.3">
      <c r="B4" s="43"/>
      <c r="C4" s="43"/>
      <c r="D4" s="43"/>
      <c r="E4" s="43"/>
      <c r="F4" s="43"/>
      <c r="G4" s="43"/>
      <c r="H4" s="43"/>
    </row>
    <row r="5" spans="2:10" x14ac:dyDescent="0.3">
      <c r="B5" s="48" t="s">
        <v>22</v>
      </c>
      <c r="C5" s="48"/>
      <c r="D5" s="48"/>
      <c r="E5" s="48"/>
      <c r="F5" s="48"/>
      <c r="G5" s="48"/>
      <c r="H5" s="48"/>
      <c r="I5" s="48"/>
      <c r="J5" s="48"/>
    </row>
    <row r="6" spans="2:10" x14ac:dyDescent="0.3">
      <c r="B6" s="48" t="s">
        <v>29</v>
      </c>
      <c r="C6" s="48"/>
      <c r="D6" s="48"/>
      <c r="E6" s="48"/>
      <c r="F6" s="48"/>
      <c r="G6" s="48"/>
      <c r="H6" s="48"/>
      <c r="I6" s="48"/>
      <c r="J6" s="48"/>
    </row>
    <row r="7" spans="2:10" x14ac:dyDescent="0.3">
      <c r="B7" s="48" t="s">
        <v>25</v>
      </c>
      <c r="C7" s="48"/>
      <c r="D7" s="48"/>
      <c r="E7" s="48"/>
      <c r="F7" s="48"/>
      <c r="G7" s="48"/>
      <c r="H7" s="48"/>
      <c r="I7" s="48"/>
      <c r="J7" s="48"/>
    </row>
    <row r="8" spans="2:10" ht="45" customHeight="1" x14ac:dyDescent="0.3">
      <c r="B8" s="47" t="s">
        <v>28</v>
      </c>
      <c r="C8" s="47"/>
      <c r="D8" s="47"/>
      <c r="E8" s="47"/>
      <c r="F8" s="47"/>
      <c r="G8" s="47"/>
      <c r="H8" s="47"/>
      <c r="I8" s="47"/>
      <c r="J8" s="47"/>
    </row>
    <row r="9" spans="2:10" ht="18" customHeight="1" x14ac:dyDescent="0.3">
      <c r="B9" s="42"/>
      <c r="C9" s="42"/>
      <c r="D9" s="42"/>
      <c r="E9" s="42"/>
      <c r="F9" s="42"/>
      <c r="G9" s="42"/>
      <c r="H9" s="42"/>
      <c r="I9" s="42"/>
      <c r="J9" s="42"/>
    </row>
    <row r="10" spans="2:10" x14ac:dyDescent="0.3">
      <c r="B10" s="1" t="s">
        <v>26</v>
      </c>
    </row>
    <row r="23" spans="1:16" ht="16.2" thickBot="1" x14ac:dyDescent="0.35"/>
    <row r="24" spans="1:16" ht="27.75" customHeight="1" thickBot="1" x14ac:dyDescent="0.35">
      <c r="A24" s="45"/>
      <c r="B24" s="37" t="s">
        <v>20</v>
      </c>
      <c r="C24" s="40">
        <v>2018</v>
      </c>
      <c r="D24" s="40">
        <v>2019</v>
      </c>
      <c r="E24" s="40">
        <v>2020</v>
      </c>
      <c r="F24" s="40">
        <v>2021</v>
      </c>
      <c r="G24" s="40">
        <v>2022</v>
      </c>
      <c r="H24" s="40">
        <v>2023</v>
      </c>
      <c r="I24" s="41">
        <v>2024</v>
      </c>
      <c r="J24" s="38" t="s">
        <v>17</v>
      </c>
    </row>
    <row r="25" spans="1:16" ht="16.2" thickBot="1" x14ac:dyDescent="0.35">
      <c r="A25" s="45"/>
      <c r="B25" s="13" t="str">
        <f>+B35</f>
        <v>Total de gastos a favor del personal</v>
      </c>
      <c r="C25" s="39">
        <f>+C35</f>
        <v>0</v>
      </c>
      <c r="D25" s="39">
        <f t="shared" ref="D25:G25" si="0">+D35</f>
        <v>0</v>
      </c>
      <c r="E25" s="39">
        <f t="shared" si="0"/>
        <v>0</v>
      </c>
      <c r="F25" s="39">
        <f>+F35</f>
        <v>0</v>
      </c>
      <c r="G25" s="39">
        <f t="shared" si="0"/>
        <v>0</v>
      </c>
      <c r="H25" s="39">
        <f t="shared" ref="H25" si="1">+H35</f>
        <v>0</v>
      </c>
      <c r="I25" s="39">
        <f>+I35</f>
        <v>0</v>
      </c>
      <c r="J25" s="18" t="e">
        <f>+J35</f>
        <v>#DIV/0!</v>
      </c>
    </row>
    <row r="26" spans="1:16" ht="34.5" customHeight="1" thickBot="1" x14ac:dyDescent="0.35">
      <c r="A26" s="45"/>
      <c r="B26" s="20" t="s">
        <v>19</v>
      </c>
      <c r="C26" s="24">
        <v>0</v>
      </c>
      <c r="D26" s="24">
        <v>0</v>
      </c>
      <c r="E26" s="24">
        <v>0</v>
      </c>
      <c r="F26" s="24">
        <v>0</v>
      </c>
      <c r="G26" s="24">
        <v>0</v>
      </c>
      <c r="H26" s="25">
        <v>0</v>
      </c>
      <c r="I26" s="25">
        <v>0</v>
      </c>
      <c r="J26" s="26">
        <f>AVERAGE(C26:I26)</f>
        <v>0</v>
      </c>
    </row>
    <row r="27" spans="1:16" ht="16.2" thickBot="1" x14ac:dyDescent="0.35">
      <c r="A27" s="45"/>
      <c r="B27" s="15" t="str">
        <f>+B36</f>
        <v>Remanente social</v>
      </c>
      <c r="C27" s="19">
        <f>+C36</f>
        <v>0</v>
      </c>
      <c r="D27" s="19">
        <f t="shared" ref="D27:G27" si="2">+D36</f>
        <v>0</v>
      </c>
      <c r="E27" s="19">
        <f t="shared" si="2"/>
        <v>0</v>
      </c>
      <c r="F27" s="19">
        <f t="shared" si="2"/>
        <v>0</v>
      </c>
      <c r="G27" s="19">
        <f t="shared" si="2"/>
        <v>0</v>
      </c>
      <c r="H27" s="19">
        <f t="shared" ref="H27:I27" si="3">+H36</f>
        <v>0</v>
      </c>
      <c r="I27" s="19">
        <f t="shared" si="3"/>
        <v>0</v>
      </c>
      <c r="J27" s="19" t="e">
        <f>IF(J36&lt;0,0,J36)</f>
        <v>#DIV/0!</v>
      </c>
    </row>
    <row r="28" spans="1:16" ht="16.2" thickTop="1" x14ac:dyDescent="0.3">
      <c r="A28" s="45"/>
      <c r="B28" s="16" t="s">
        <v>22</v>
      </c>
      <c r="C28" s="17" t="e">
        <f>+(C25+C26)/C27</f>
        <v>#DIV/0!</v>
      </c>
      <c r="D28" s="17" t="e">
        <f t="shared" ref="D28:G28" si="4">+(D25+D26)/D27</f>
        <v>#DIV/0!</v>
      </c>
      <c r="E28" s="17" t="e">
        <f t="shared" si="4"/>
        <v>#DIV/0!</v>
      </c>
      <c r="F28" s="17" t="e">
        <f t="shared" si="4"/>
        <v>#DIV/0!</v>
      </c>
      <c r="G28" s="17" t="e">
        <f t="shared" si="4"/>
        <v>#DIV/0!</v>
      </c>
      <c r="H28" s="17" t="e">
        <f t="shared" ref="H28:I28" si="5">+(H25+H26)/H27</f>
        <v>#DIV/0!</v>
      </c>
      <c r="I28" s="17" t="e">
        <f t="shared" si="5"/>
        <v>#DIV/0!</v>
      </c>
      <c r="J28" s="17" t="e">
        <f>IF(J27=0,1,(J25+J26)/J27)</f>
        <v>#DIV/0!</v>
      </c>
    </row>
    <row r="29" spans="1:16" x14ac:dyDescent="0.3">
      <c r="A29" s="45"/>
    </row>
    <row r="30" spans="1:16" x14ac:dyDescent="0.3">
      <c r="A30" s="45"/>
    </row>
    <row r="31" spans="1:16" s="2" customFormat="1" ht="16.2" thickBot="1" x14ac:dyDescent="0.35">
      <c r="A31" s="46"/>
      <c r="B31" s="10" t="s">
        <v>21</v>
      </c>
      <c r="C31" s="21">
        <f>+C24</f>
        <v>2018</v>
      </c>
      <c r="D31" s="21">
        <f t="shared" ref="D31:G31" si="6">+D24</f>
        <v>2019</v>
      </c>
      <c r="E31" s="21">
        <f t="shared" si="6"/>
        <v>2020</v>
      </c>
      <c r="F31" s="21">
        <f t="shared" si="6"/>
        <v>2021</v>
      </c>
      <c r="G31" s="21">
        <f t="shared" si="6"/>
        <v>2022</v>
      </c>
      <c r="H31" s="21">
        <f>+H24</f>
        <v>2023</v>
      </c>
      <c r="I31" s="21">
        <f>+I24</f>
        <v>2024</v>
      </c>
      <c r="J31" s="21" t="s">
        <v>17</v>
      </c>
    </row>
    <row r="32" spans="1:16" x14ac:dyDescent="0.3">
      <c r="A32" s="45"/>
      <c r="B32" s="20" t="s">
        <v>4</v>
      </c>
      <c r="C32" s="27"/>
      <c r="D32" s="27"/>
      <c r="E32" s="27"/>
      <c r="F32" s="27"/>
      <c r="G32" s="27"/>
      <c r="H32" s="28"/>
      <c r="I32" s="28"/>
      <c r="J32" s="29" t="e">
        <f>AVERAGE(C32:I32)</f>
        <v>#DIV/0!</v>
      </c>
      <c r="N32" s="1">
        <v>19111680.5</v>
      </c>
      <c r="O32" s="1">
        <v>39066824.299999997</v>
      </c>
      <c r="P32" s="1">
        <v>34473457.340000004</v>
      </c>
    </row>
    <row r="33" spans="1:16" ht="16.2" thickBot="1" x14ac:dyDescent="0.35">
      <c r="A33" s="45"/>
      <c r="B33" s="20" t="s">
        <v>5</v>
      </c>
      <c r="C33" s="30"/>
      <c r="D33" s="30"/>
      <c r="E33" s="30"/>
      <c r="F33" s="30"/>
      <c r="G33" s="30"/>
      <c r="H33" s="31"/>
      <c r="I33" s="31"/>
      <c r="J33" s="32" t="e">
        <f>AVERAGE(C33:I33)</f>
        <v>#DIV/0!</v>
      </c>
      <c r="N33" s="1">
        <v>54543526.920000002</v>
      </c>
      <c r="O33" s="1">
        <v>81787426.450000003</v>
      </c>
      <c r="P33" s="1">
        <v>113656739.31999999</v>
      </c>
    </row>
    <row r="34" spans="1:16" x14ac:dyDescent="0.3">
      <c r="A34" s="45"/>
      <c r="B34" s="5" t="s">
        <v>3</v>
      </c>
      <c r="C34" s="22">
        <f>+C32-C33</f>
        <v>0</v>
      </c>
      <c r="D34" s="22">
        <f>+D32-D33</f>
        <v>0</v>
      </c>
      <c r="E34" s="22">
        <f t="shared" ref="E34:G34" si="7">+E32-E33</f>
        <v>0</v>
      </c>
      <c r="F34" s="22">
        <f t="shared" si="7"/>
        <v>0</v>
      </c>
      <c r="G34" s="22">
        <f t="shared" si="7"/>
        <v>0</v>
      </c>
      <c r="H34" s="22">
        <f t="shared" ref="H34:J34" si="8">+H32-H33</f>
        <v>0</v>
      </c>
      <c r="I34" s="22">
        <f t="shared" si="8"/>
        <v>0</v>
      </c>
      <c r="J34" s="22" t="e">
        <f t="shared" si="8"/>
        <v>#DIV/0!</v>
      </c>
    </row>
    <row r="35" spans="1:16" ht="16.2" thickBot="1" x14ac:dyDescent="0.35">
      <c r="A35" s="45"/>
      <c r="B35" s="9" t="str">
        <f>+B51</f>
        <v>Total de gastos a favor del personal</v>
      </c>
      <c r="C35" s="6">
        <f>+C51</f>
        <v>0</v>
      </c>
      <c r="D35" s="6">
        <f t="shared" ref="D35:G35" si="9">+D51</f>
        <v>0</v>
      </c>
      <c r="E35" s="6">
        <f t="shared" si="9"/>
        <v>0</v>
      </c>
      <c r="F35" s="6">
        <f t="shared" si="9"/>
        <v>0</v>
      </c>
      <c r="G35" s="6">
        <f t="shared" si="9"/>
        <v>0</v>
      </c>
      <c r="H35" s="6">
        <f t="shared" ref="H35:J35" si="10">+H51</f>
        <v>0</v>
      </c>
      <c r="I35" s="6">
        <f t="shared" si="10"/>
        <v>0</v>
      </c>
      <c r="J35" s="6" t="e">
        <f t="shared" si="10"/>
        <v>#DIV/0!</v>
      </c>
      <c r="N35" s="1">
        <v>10490125.209999999</v>
      </c>
      <c r="O35" s="1">
        <v>11181098.34</v>
      </c>
      <c r="P35" s="1">
        <v>7480575.5</v>
      </c>
    </row>
    <row r="36" spans="1:16" ht="16.2" thickTop="1" x14ac:dyDescent="0.3">
      <c r="A36" s="45"/>
      <c r="B36" s="12" t="s">
        <v>2</v>
      </c>
      <c r="C36" s="14">
        <f>+C34+C35</f>
        <v>0</v>
      </c>
      <c r="D36" s="14">
        <f>+D34+D35</f>
        <v>0</v>
      </c>
      <c r="E36" s="14">
        <f t="shared" ref="E36:G36" si="11">+E34+E35</f>
        <v>0</v>
      </c>
      <c r="F36" s="14">
        <f t="shared" si="11"/>
        <v>0</v>
      </c>
      <c r="G36" s="14">
        <f t="shared" si="11"/>
        <v>0</v>
      </c>
      <c r="H36" s="14">
        <f t="shared" ref="H36:J36" si="12">+H34+H35</f>
        <v>0</v>
      </c>
      <c r="I36" s="14">
        <f t="shared" si="12"/>
        <v>0</v>
      </c>
      <c r="J36" s="14" t="e">
        <f t="shared" si="12"/>
        <v>#DIV/0!</v>
      </c>
    </row>
    <row r="37" spans="1:16" x14ac:dyDescent="0.3">
      <c r="A37" s="45"/>
      <c r="B37" s="3"/>
      <c r="C37" s="4"/>
      <c r="D37" s="4"/>
      <c r="E37" s="4"/>
      <c r="F37" s="4"/>
      <c r="G37" s="4"/>
      <c r="H37" s="4"/>
      <c r="I37" s="4"/>
      <c r="J37" s="4"/>
    </row>
    <row r="38" spans="1:16" ht="47.4" thickBot="1" x14ac:dyDescent="0.35">
      <c r="A38" s="45"/>
      <c r="B38" s="11" t="s">
        <v>18</v>
      </c>
      <c r="C38" s="21">
        <f>+C24</f>
        <v>2018</v>
      </c>
      <c r="D38" s="21">
        <f t="shared" ref="D38:G38" si="13">+D24</f>
        <v>2019</v>
      </c>
      <c r="E38" s="21">
        <f t="shared" si="13"/>
        <v>2020</v>
      </c>
      <c r="F38" s="21">
        <f t="shared" si="13"/>
        <v>2021</v>
      </c>
      <c r="G38" s="21">
        <f t="shared" si="13"/>
        <v>2022</v>
      </c>
      <c r="H38" s="21">
        <f>+H24</f>
        <v>2023</v>
      </c>
      <c r="I38" s="21">
        <f>+I24</f>
        <v>2024</v>
      </c>
      <c r="J38" s="21" t="s">
        <v>17</v>
      </c>
    </row>
    <row r="39" spans="1:16" x14ac:dyDescent="0.3">
      <c r="A39" s="45"/>
      <c r="B39" s="20" t="s">
        <v>15</v>
      </c>
      <c r="C39" s="27"/>
      <c r="D39" s="27"/>
      <c r="E39" s="27"/>
      <c r="F39" s="27"/>
      <c r="G39" s="27">
        <v>0</v>
      </c>
      <c r="H39" s="28">
        <v>0</v>
      </c>
      <c r="I39" s="28">
        <v>0</v>
      </c>
      <c r="J39" s="29">
        <f t="shared" ref="J39:J50" si="14">AVERAGE(C39:I39)</f>
        <v>0</v>
      </c>
    </row>
    <row r="40" spans="1:16" x14ac:dyDescent="0.3">
      <c r="A40" s="45"/>
      <c r="B40" s="20" t="s">
        <v>8</v>
      </c>
      <c r="C40" s="33"/>
      <c r="D40" s="33"/>
      <c r="E40" s="33"/>
      <c r="F40" s="33"/>
      <c r="G40" s="33"/>
      <c r="H40" s="34"/>
      <c r="I40" s="34"/>
      <c r="J40" s="35" t="e">
        <f t="shared" si="14"/>
        <v>#DIV/0!</v>
      </c>
      <c r="N40" s="1">
        <v>10405199.449999999</v>
      </c>
      <c r="O40" s="1">
        <v>10821006.199999999</v>
      </c>
      <c r="P40" s="1">
        <v>7388116</v>
      </c>
    </row>
    <row r="41" spans="1:16" ht="46.8" x14ac:dyDescent="0.3">
      <c r="A41" s="45"/>
      <c r="B41" s="20" t="s">
        <v>16</v>
      </c>
      <c r="C41" s="33"/>
      <c r="D41" s="33"/>
      <c r="E41" s="33"/>
      <c r="F41" s="33"/>
      <c r="G41" s="33"/>
      <c r="H41" s="34"/>
      <c r="I41" s="34"/>
      <c r="J41" s="35" t="e">
        <f t="shared" si="14"/>
        <v>#DIV/0!</v>
      </c>
      <c r="N41" s="1">
        <v>0</v>
      </c>
      <c r="O41" s="1">
        <v>0</v>
      </c>
      <c r="P41" s="1">
        <v>0</v>
      </c>
    </row>
    <row r="42" spans="1:16" x14ac:dyDescent="0.3">
      <c r="A42" s="45"/>
      <c r="B42" s="20" t="s">
        <v>7</v>
      </c>
      <c r="C42" s="33"/>
      <c r="D42" s="33"/>
      <c r="E42" s="33"/>
      <c r="F42" s="33"/>
      <c r="G42" s="33"/>
      <c r="H42" s="34"/>
      <c r="I42" s="34"/>
      <c r="J42" s="35" t="e">
        <f t="shared" si="14"/>
        <v>#DIV/0!</v>
      </c>
      <c r="N42" s="1">
        <v>0</v>
      </c>
      <c r="O42" s="1">
        <v>0</v>
      </c>
      <c r="P42" s="1">
        <v>0</v>
      </c>
    </row>
    <row r="43" spans="1:16" x14ac:dyDescent="0.3">
      <c r="A43" s="45"/>
      <c r="B43" s="20" t="s">
        <v>0</v>
      </c>
      <c r="C43" s="33"/>
      <c r="D43" s="33"/>
      <c r="E43" s="33"/>
      <c r="F43" s="33"/>
      <c r="G43" s="33"/>
      <c r="H43" s="34"/>
      <c r="I43" s="34"/>
      <c r="J43" s="35" t="e">
        <f t="shared" si="14"/>
        <v>#DIV/0!</v>
      </c>
      <c r="N43" s="1">
        <v>84925.759999999995</v>
      </c>
      <c r="O43" s="1">
        <v>360092.14</v>
      </c>
      <c r="P43" s="1">
        <v>92459.5</v>
      </c>
    </row>
    <row r="44" spans="1:16" x14ac:dyDescent="0.3">
      <c r="A44" s="45"/>
      <c r="B44" s="20" t="s">
        <v>1</v>
      </c>
      <c r="C44" s="33"/>
      <c r="D44" s="33"/>
      <c r="E44" s="33"/>
      <c r="F44" s="33"/>
      <c r="G44" s="33">
        <v>0</v>
      </c>
      <c r="H44" s="34">
        <v>0</v>
      </c>
      <c r="I44" s="34">
        <v>0</v>
      </c>
      <c r="J44" s="35">
        <f t="shared" si="14"/>
        <v>0</v>
      </c>
    </row>
    <row r="45" spans="1:16" x14ac:dyDescent="0.3">
      <c r="A45" s="45"/>
      <c r="B45" s="20" t="s">
        <v>9</v>
      </c>
      <c r="C45" s="33"/>
      <c r="D45" s="33"/>
      <c r="E45" s="33"/>
      <c r="F45" s="33"/>
      <c r="G45" s="33">
        <v>0</v>
      </c>
      <c r="H45" s="34">
        <v>0</v>
      </c>
      <c r="I45" s="34">
        <v>0</v>
      </c>
      <c r="J45" s="35">
        <f t="shared" si="14"/>
        <v>0</v>
      </c>
    </row>
    <row r="46" spans="1:16" x14ac:dyDescent="0.3">
      <c r="A46" s="45"/>
      <c r="B46" s="20" t="s">
        <v>10</v>
      </c>
      <c r="C46" s="33"/>
      <c r="D46" s="33"/>
      <c r="E46" s="33"/>
      <c r="F46" s="33"/>
      <c r="G46" s="33">
        <v>0</v>
      </c>
      <c r="H46" s="34">
        <v>0</v>
      </c>
      <c r="I46" s="34">
        <v>0</v>
      </c>
      <c r="J46" s="35">
        <f t="shared" si="14"/>
        <v>0</v>
      </c>
    </row>
    <row r="47" spans="1:16" x14ac:dyDescent="0.3">
      <c r="A47" s="45"/>
      <c r="B47" s="20" t="s">
        <v>11</v>
      </c>
      <c r="C47" s="33"/>
      <c r="D47" s="33"/>
      <c r="E47" s="33"/>
      <c r="F47" s="33"/>
      <c r="G47" s="33">
        <v>0</v>
      </c>
      <c r="H47" s="34">
        <v>0</v>
      </c>
      <c r="I47" s="34">
        <v>0</v>
      </c>
      <c r="J47" s="35">
        <f t="shared" si="14"/>
        <v>0</v>
      </c>
    </row>
    <row r="48" spans="1:16" ht="50.25" customHeight="1" x14ac:dyDescent="0.3">
      <c r="A48" s="45"/>
      <c r="B48" s="20" t="s">
        <v>12</v>
      </c>
      <c r="C48" s="33"/>
      <c r="D48" s="33"/>
      <c r="E48" s="33"/>
      <c r="F48" s="33"/>
      <c r="G48" s="33">
        <v>0</v>
      </c>
      <c r="H48" s="34">
        <v>0</v>
      </c>
      <c r="I48" s="34">
        <v>0</v>
      </c>
      <c r="J48" s="35">
        <f t="shared" si="14"/>
        <v>0</v>
      </c>
    </row>
    <row r="49" spans="1:10" ht="35.25" customHeight="1" x14ac:dyDescent="0.3">
      <c r="A49" s="45"/>
      <c r="B49" s="20" t="s">
        <v>13</v>
      </c>
      <c r="C49" s="33"/>
      <c r="D49" s="33"/>
      <c r="E49" s="33"/>
      <c r="F49" s="33"/>
      <c r="G49" s="33">
        <v>0</v>
      </c>
      <c r="H49" s="34">
        <v>0</v>
      </c>
      <c r="I49" s="34">
        <v>0</v>
      </c>
      <c r="J49" s="35">
        <f t="shared" si="14"/>
        <v>0</v>
      </c>
    </row>
    <row r="50" spans="1:10" ht="42" customHeight="1" thickBot="1" x14ac:dyDescent="0.35">
      <c r="A50" s="45"/>
      <c r="B50" s="23" t="s">
        <v>14</v>
      </c>
      <c r="C50" s="30"/>
      <c r="D50" s="30"/>
      <c r="E50" s="30"/>
      <c r="F50" s="30"/>
      <c r="G50" s="30">
        <v>0</v>
      </c>
      <c r="H50" s="31">
        <v>0</v>
      </c>
      <c r="I50" s="31">
        <v>0</v>
      </c>
      <c r="J50" s="32">
        <f t="shared" si="14"/>
        <v>0</v>
      </c>
    </row>
    <row r="51" spans="1:10" ht="16.2" thickTop="1" x14ac:dyDescent="0.3">
      <c r="B51" s="12" t="s">
        <v>6</v>
      </c>
      <c r="C51" s="7">
        <f>SUM(C39:C50)</f>
        <v>0</v>
      </c>
      <c r="D51" s="7">
        <f t="shared" ref="D51:E51" si="15">SUM(D39:D50)</f>
        <v>0</v>
      </c>
      <c r="E51" s="7">
        <f t="shared" si="15"/>
        <v>0</v>
      </c>
      <c r="F51" s="7">
        <f>SUM(F39:F50)</f>
        <v>0</v>
      </c>
      <c r="G51" s="7">
        <f>SUM(G39:G50)</f>
        <v>0</v>
      </c>
      <c r="H51" s="7">
        <f t="shared" ref="H51:I51" si="16">SUM(H39:H50)</f>
        <v>0</v>
      </c>
      <c r="I51" s="7">
        <f t="shared" si="16"/>
        <v>0</v>
      </c>
      <c r="J51" s="7" t="e">
        <f>SUM(J39:J50)</f>
        <v>#DIV/0!</v>
      </c>
    </row>
    <row r="52" spans="1:10" ht="6.75" customHeight="1" x14ac:dyDescent="0.3">
      <c r="C52" s="8"/>
      <c r="D52" s="8"/>
      <c r="E52" s="8"/>
      <c r="F52" s="8"/>
      <c r="G52" s="8"/>
      <c r="H52" s="8"/>
      <c r="I52" s="8"/>
      <c r="J52" s="8"/>
    </row>
    <row r="53" spans="1:10" x14ac:dyDescent="0.3">
      <c r="C53" s="8"/>
      <c r="D53" s="8"/>
      <c r="E53" s="8"/>
      <c r="F53" s="8"/>
      <c r="G53" s="8"/>
      <c r="H53" s="8"/>
      <c r="I53" s="8"/>
      <c r="J53" s="8"/>
    </row>
    <row r="54" spans="1:10" x14ac:dyDescent="0.3">
      <c r="C54" s="8"/>
      <c r="D54" s="8"/>
      <c r="E54" s="8"/>
      <c r="F54" s="8"/>
      <c r="G54" s="8"/>
      <c r="H54" s="8"/>
      <c r="I54" s="8"/>
      <c r="J54" s="8"/>
    </row>
    <row r="55" spans="1:10" x14ac:dyDescent="0.3">
      <c r="C55" s="8"/>
      <c r="D55" s="8"/>
      <c r="E55" s="8"/>
      <c r="F55" s="8"/>
      <c r="G55" s="8"/>
      <c r="H55" s="8"/>
      <c r="I55" s="8"/>
      <c r="J55" s="8"/>
    </row>
  </sheetData>
  <sheetProtection sheet="1" objects="1" scenarios="1"/>
  <mergeCells count="4">
    <mergeCell ref="B8:J8"/>
    <mergeCell ref="B5:J5"/>
    <mergeCell ref="B6:J6"/>
    <mergeCell ref="B7:J7"/>
  </mergeCells>
  <printOptions horizontalCentered="1" verticalCentered="1"/>
  <pageMargins left="0.70866141732283472" right="0.70866141732283472" top="0.74803149606299213" bottom="0.74803149606299213" header="0.31496062992125984" footer="0.31496062992125984"/>
  <pageSetup paperSize="9" scale="78" orientation="portrait" horizontalDpi="300" verticalDpi="300" r:id="rId1"/>
  <headerFooter>
    <oddHeader>&amp;R
&amp;G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G5:H6"/>
  <sheetViews>
    <sheetView workbookViewId="0">
      <selection activeCell="H6" sqref="H6"/>
    </sheetView>
  </sheetViews>
  <sheetFormatPr baseColWidth="10" defaultColWidth="11.5546875" defaultRowHeight="14.4" x14ac:dyDescent="0.3"/>
  <sheetData>
    <row r="5" spans="7:8" x14ac:dyDescent="0.3">
      <c r="G5" t="s">
        <v>24</v>
      </c>
      <c r="H5" s="44" t="e">
        <f>1-H6</f>
        <v>#DIV/0!</v>
      </c>
    </row>
    <row r="6" spans="7:8" x14ac:dyDescent="0.3">
      <c r="G6" t="s">
        <v>23</v>
      </c>
      <c r="H6" s="44" t="e">
        <f>IF(Hoja1!J28&gt;1,100%,Hoja1!J28)</f>
        <v>#DIV/0!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Eduardo Olivera</dc:creator>
  <cp:lastModifiedBy>Luis E Olivera</cp:lastModifiedBy>
  <cp:lastPrinted>2014-12-29T00:35:23Z</cp:lastPrinted>
  <dcterms:created xsi:type="dcterms:W3CDTF">2010-09-01T16:00:10Z</dcterms:created>
  <dcterms:modified xsi:type="dcterms:W3CDTF">2026-05-14T22:21:01Z</dcterms:modified>
</cp:coreProperties>
</file>